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defaultThemeVersion="124226"/>
  <xr:revisionPtr revIDLastSave="0" documentId="13_ncr:1_{94306BDF-A96F-4F94-8A6D-DA65D4A389A5}" xr6:coauthVersionLast="44" xr6:coauthVersionMax="44" xr10:uidLastSave="{00000000-0000-0000-0000-000000000000}"/>
  <bookViews>
    <workbookView xWindow="-120" yWindow="-120" windowWidth="29040" windowHeight="15990" xr2:uid="{00000000-000D-0000-FFFF-FFFF00000000}"/>
  </bookViews>
  <sheets>
    <sheet name="見積もり記載例" sheetId="4" r:id="rId1"/>
  </sheets>
  <definedNames>
    <definedName name="_xlnm.Print_Area" localSheetId="0">見積もり記載例!$B$1:$O$34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6" i="4" l="1"/>
  <c r="D16" i="4" s="1"/>
  <c r="N24" i="4" l="1"/>
  <c r="D24" i="4" s="1"/>
  <c r="D22" i="4" s="1"/>
  <c r="N15" i="4"/>
  <c r="D15" i="4" s="1"/>
  <c r="D14" i="4" s="1"/>
  <c r="N20" i="4"/>
  <c r="D20" i="4" s="1"/>
  <c r="N19" i="4"/>
  <c r="D19" i="4" s="1"/>
  <c r="N10" i="4"/>
  <c r="D10" i="4" s="1"/>
  <c r="N9" i="4"/>
  <c r="D9" i="4" s="1"/>
  <c r="N8" i="4"/>
  <c r="D8" i="4" s="1"/>
  <c r="D18" i="4" l="1"/>
  <c r="D12" i="4" s="1"/>
  <c r="D6" i="4"/>
  <c r="D27" i="4" l="1"/>
  <c r="D30" i="4"/>
  <c r="D33" i="4" s="1"/>
</calcChain>
</file>

<file path=xl/sharedStrings.xml><?xml version="1.0" encoding="utf-8"?>
<sst xmlns="http://schemas.openxmlformats.org/spreadsheetml/2006/main" count="57" uniqueCount="38">
  <si>
    <t>区分</t>
    <rPh sb="0" eb="2">
      <t>クブン</t>
    </rPh>
    <phoneticPr fontId="1"/>
  </si>
  <si>
    <t>内訳</t>
    <rPh sb="0" eb="2">
      <t>ウチワケ</t>
    </rPh>
    <phoneticPr fontId="1"/>
  </si>
  <si>
    <t>金額（円）</t>
    <rPh sb="0" eb="2">
      <t>キンガク</t>
    </rPh>
    <rPh sb="3" eb="4">
      <t>エン</t>
    </rPh>
    <phoneticPr fontId="1"/>
  </si>
  <si>
    <t>積算内訳</t>
    <rPh sb="0" eb="2">
      <t>セキサン</t>
    </rPh>
    <rPh sb="2" eb="4">
      <t>ウチワケ</t>
    </rPh>
    <phoneticPr fontId="1"/>
  </si>
  <si>
    <t>１．人件費</t>
    <rPh sb="2" eb="5">
      <t>ジンケンヒ</t>
    </rPh>
    <phoneticPr fontId="1"/>
  </si>
  <si>
    <t>２．事業費</t>
    <rPh sb="2" eb="5">
      <t>ジギョウヒ</t>
    </rPh>
    <phoneticPr fontId="1"/>
  </si>
  <si>
    <t>主席研究員</t>
    <rPh sb="0" eb="2">
      <t>シュセキ</t>
    </rPh>
    <rPh sb="2" eb="5">
      <t>ケンキュウイン</t>
    </rPh>
    <phoneticPr fontId="1"/>
  </si>
  <si>
    <t>主任研究員</t>
    <rPh sb="0" eb="2">
      <t>シュニン</t>
    </rPh>
    <rPh sb="2" eb="5">
      <t>ケンキュウイン</t>
    </rPh>
    <phoneticPr fontId="1"/>
  </si>
  <si>
    <t>研究員</t>
    <rPh sb="0" eb="3">
      <t>ケンキュウイン</t>
    </rPh>
    <phoneticPr fontId="1"/>
  </si>
  <si>
    <t>３．再委託費</t>
    <rPh sb="2" eb="5">
      <t>サイイタク</t>
    </rPh>
    <rPh sb="5" eb="6">
      <t>ヒ</t>
    </rPh>
    <phoneticPr fontId="1"/>
  </si>
  <si>
    <t>○○業務</t>
    <rPh sb="2" eb="4">
      <t>ギョウム</t>
    </rPh>
    <phoneticPr fontId="1"/>
  </si>
  <si>
    <t>×</t>
    <phoneticPr fontId="1"/>
  </si>
  <si>
    <t>時間</t>
    <rPh sb="0" eb="2">
      <t>ジカン</t>
    </rPh>
    <phoneticPr fontId="1"/>
  </si>
  <si>
    <t>＝</t>
    <phoneticPr fontId="1"/>
  </si>
  <si>
    <t>人×</t>
    <rPh sb="0" eb="1">
      <t>ニン</t>
    </rPh>
    <phoneticPr fontId="1"/>
  </si>
  <si>
    <t>×</t>
    <phoneticPr fontId="1"/>
  </si>
  <si>
    <t>回</t>
    <rPh sb="0" eb="1">
      <t>カイ</t>
    </rPh>
    <phoneticPr fontId="1"/>
  </si>
  <si>
    <t>外注費</t>
    <rPh sb="0" eb="3">
      <t>ガイチュウヒ</t>
    </rPh>
    <phoneticPr fontId="1"/>
  </si>
  <si>
    <t>式</t>
    <rPh sb="0" eb="1">
      <t>シキ</t>
    </rPh>
    <phoneticPr fontId="1"/>
  </si>
  <si>
    <t>社内の謝金規程等に基づき単価を記載すること</t>
    <rPh sb="0" eb="2">
      <t>シャナイ</t>
    </rPh>
    <rPh sb="3" eb="5">
      <t>シャキン</t>
    </rPh>
    <rPh sb="5" eb="7">
      <t>キテイ</t>
    </rPh>
    <rPh sb="7" eb="8">
      <t>トウ</t>
    </rPh>
    <rPh sb="9" eb="10">
      <t>モト</t>
    </rPh>
    <rPh sb="12" eb="14">
      <t>タンカ</t>
    </rPh>
    <rPh sb="15" eb="17">
      <t>キサイ</t>
    </rPh>
    <phoneticPr fontId="1"/>
  </si>
  <si>
    <t>株式会社○×△への再委託費用</t>
    <rPh sb="0" eb="4">
      <t>カブシキガイシャ</t>
    </rPh>
    <rPh sb="9" eb="12">
      <t>サイイタク</t>
    </rPh>
    <rPh sb="12" eb="14">
      <t>ヒヨウ</t>
    </rPh>
    <phoneticPr fontId="1"/>
  </si>
  <si>
    <t>小数点以下切り捨て</t>
    <rPh sb="0" eb="3">
      <t>ショウスウテン</t>
    </rPh>
    <rPh sb="3" eb="5">
      <t>イカ</t>
    </rPh>
    <rPh sb="5" eb="6">
      <t>キ</t>
    </rPh>
    <rPh sb="7" eb="8">
      <t>ス</t>
    </rPh>
    <phoneticPr fontId="1"/>
  </si>
  <si>
    <t>消費税及び地方消費税は別掲のため、単価に含まれている場合は除外して計上のこと。</t>
    <rPh sb="0" eb="3">
      <t>ショウヒゼイ</t>
    </rPh>
    <rPh sb="3" eb="4">
      <t>オヨ</t>
    </rPh>
    <rPh sb="5" eb="7">
      <t>チホウ</t>
    </rPh>
    <rPh sb="7" eb="10">
      <t>ショウヒゼイ</t>
    </rPh>
    <rPh sb="11" eb="13">
      <t>ベッケイ</t>
    </rPh>
    <rPh sb="17" eb="19">
      <t>タンカ</t>
    </rPh>
    <rPh sb="20" eb="21">
      <t>フク</t>
    </rPh>
    <rPh sb="26" eb="28">
      <t>バアイ</t>
    </rPh>
    <rPh sb="29" eb="31">
      <t>ジョガイ</t>
    </rPh>
    <rPh sb="33" eb="35">
      <t>ケイジョウ</t>
    </rPh>
    <phoneticPr fontId="1"/>
  </si>
  <si>
    <t>５．小計　×　１０％</t>
    <rPh sb="2" eb="4">
      <t>ショウケイ</t>
    </rPh>
    <phoneticPr fontId="1"/>
  </si>
  <si>
    <t>【団体名】</t>
  </si>
  <si>
    <t>令和２年度学びと社会の連携促進事業（「未来の教室」（学びの場）創出事業）STEAMライブラリ事業</t>
    <rPh sb="46" eb="48">
      <t>ジギョウ</t>
    </rPh>
    <phoneticPr fontId="1"/>
  </si>
  <si>
    <t>４．小計</t>
    <rPh sb="2" eb="4">
      <t>ショウケイ</t>
    </rPh>
    <phoneticPr fontId="1"/>
  </si>
  <si>
    <t>５．消費税及び
　　地方消費税</t>
    <rPh sb="2" eb="5">
      <t>ショウヒゼイ</t>
    </rPh>
    <rPh sb="5" eb="6">
      <t>オヨ</t>
    </rPh>
    <rPh sb="10" eb="12">
      <t>チホウ</t>
    </rPh>
    <rPh sb="12" eb="15">
      <t>ショウヒゼイ</t>
    </rPh>
    <phoneticPr fontId="1"/>
  </si>
  <si>
    <t>６．合計</t>
    <rPh sb="2" eb="4">
      <t>ゴウケイ</t>
    </rPh>
    <phoneticPr fontId="1"/>
  </si>
  <si>
    <t>コンテンツ監修関連</t>
    <rPh sb="5" eb="7">
      <t>カンシュウ</t>
    </rPh>
    <rPh sb="7" eb="9">
      <t>カンレン</t>
    </rPh>
    <phoneticPr fontId="1"/>
  </si>
  <si>
    <t>　アドバイザー謝金</t>
    <rPh sb="7" eb="9">
      <t>シャキン</t>
    </rPh>
    <phoneticPr fontId="1"/>
  </si>
  <si>
    <t>　アドバイザー交通費</t>
    <rPh sb="7" eb="10">
      <t>コウツウヒ</t>
    </rPh>
    <phoneticPr fontId="1"/>
  </si>
  <si>
    <t>　動画制作業務</t>
    <rPh sb="1" eb="3">
      <t>ドウガ</t>
    </rPh>
    <rPh sb="3" eb="5">
      <t>セイサク</t>
    </rPh>
    <rPh sb="5" eb="7">
      <t>ギョウム</t>
    </rPh>
    <phoneticPr fontId="1"/>
  </si>
  <si>
    <t>※以下はあくまでも例となりますので、事業内容に合わせ適宜編集・追加ください。各費目の可否については採択時に議論・審査の上、決定させていただきます。</t>
    <rPh sb="1" eb="3">
      <t>イカ</t>
    </rPh>
    <rPh sb="9" eb="10">
      <t>レイ</t>
    </rPh>
    <rPh sb="18" eb="20">
      <t>ジギョウ</t>
    </rPh>
    <rPh sb="20" eb="22">
      <t>ナイヨウ</t>
    </rPh>
    <rPh sb="23" eb="24">
      <t>ア</t>
    </rPh>
    <rPh sb="26" eb="28">
      <t>テキギ</t>
    </rPh>
    <rPh sb="28" eb="30">
      <t>ヘンシュウ</t>
    </rPh>
    <rPh sb="31" eb="33">
      <t>ツイカ</t>
    </rPh>
    <rPh sb="38" eb="39">
      <t>カク</t>
    </rPh>
    <rPh sb="39" eb="41">
      <t>ヒモク</t>
    </rPh>
    <rPh sb="42" eb="44">
      <t>カヒ</t>
    </rPh>
    <rPh sb="49" eb="51">
      <t>サイタク</t>
    </rPh>
    <rPh sb="51" eb="52">
      <t>ジ</t>
    </rPh>
    <rPh sb="53" eb="55">
      <t>ギロン</t>
    </rPh>
    <rPh sb="56" eb="58">
      <t>シンサ</t>
    </rPh>
    <rPh sb="59" eb="60">
      <t>ウエ</t>
    </rPh>
    <rPh sb="61" eb="63">
      <t>ケッテイ</t>
    </rPh>
    <phoneticPr fontId="1"/>
  </si>
  <si>
    <t>　教材制作業務</t>
    <rPh sb="1" eb="3">
      <t>キョウザイ</t>
    </rPh>
    <rPh sb="3" eb="5">
      <t>セイサク</t>
    </rPh>
    <rPh sb="5" eb="7">
      <t>ギョウム</t>
    </rPh>
    <phoneticPr fontId="1"/>
  </si>
  <si>
    <t>株式会社□□○○、△△への外注費用</t>
    <rPh sb="0" eb="4">
      <t>カブシキガイシャ</t>
    </rPh>
    <rPh sb="13" eb="15">
      <t>ガイチュウ</t>
    </rPh>
    <rPh sb="15" eb="17">
      <t>ヒヨウ</t>
    </rPh>
    <phoneticPr fontId="1"/>
  </si>
  <si>
    <t>※提出時はファイル名称を「見積_団体名_日付」に変更し提出ください。</t>
    <rPh sb="1" eb="3">
      <t>テイシュツ</t>
    </rPh>
    <rPh sb="3" eb="4">
      <t>ジ</t>
    </rPh>
    <rPh sb="9" eb="11">
      <t>メイショウ</t>
    </rPh>
    <rPh sb="13" eb="15">
      <t>ミツモリ</t>
    </rPh>
    <rPh sb="16" eb="18">
      <t>ダンタイ</t>
    </rPh>
    <rPh sb="18" eb="19">
      <t>メイ</t>
    </rPh>
    <rPh sb="20" eb="22">
      <t>ヒヅケ</t>
    </rPh>
    <rPh sb="24" eb="26">
      <t>ヘンコウ</t>
    </rPh>
    <rPh sb="27" eb="29">
      <t>テイシュツ</t>
    </rPh>
    <phoneticPr fontId="1"/>
  </si>
  <si>
    <t>１．人件費＋２．事業費＋３．再委託費</t>
    <rPh sb="14" eb="17">
      <t>サイイタク</t>
    </rPh>
    <rPh sb="17" eb="18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</si>
</sst>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@&quot;##,###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8"/>
      <color rgb="FFFF0000"/>
      <name val="ＭＳ 明朝"/>
      <family val="1"/>
      <charset val="128"/>
    </font>
    <font>
      <b/>
      <sz val="8"/>
      <color rgb="FFFF000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0" xfId="1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4" xfId="0" applyFont="1" applyBorder="1">
      <alignment vertical="center"/>
    </xf>
    <xf numFmtId="38" fontId="3" fillId="0" borderId="14" xfId="1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176" fontId="3" fillId="0" borderId="0" xfId="0" applyNumberFormat="1" applyFont="1" applyBorder="1">
      <alignment vertical="center"/>
    </xf>
    <xf numFmtId="38" fontId="3" fillId="0" borderId="0" xfId="1" applyFont="1" applyBorder="1">
      <alignment vertical="center"/>
    </xf>
    <xf numFmtId="0" fontId="3" fillId="0" borderId="10" xfId="0" applyFont="1" applyBorder="1">
      <alignment vertical="center"/>
    </xf>
    <xf numFmtId="0" fontId="3" fillId="0" borderId="15" xfId="0" applyFont="1" applyBorder="1">
      <alignment vertical="center"/>
    </xf>
    <xf numFmtId="38" fontId="3" fillId="0" borderId="15" xfId="1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38" fontId="3" fillId="0" borderId="13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5" fillId="0" borderId="1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38" fontId="3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S35"/>
  <sheetViews>
    <sheetView tabSelected="1" view="pageBreakPreview" zoomScale="130" zoomScaleNormal="100" zoomScaleSheetLayoutView="130" workbookViewId="0">
      <selection activeCell="F27" sqref="F27"/>
    </sheetView>
  </sheetViews>
  <sheetFormatPr defaultColWidth="9" defaultRowHeight="13.5" customHeight="1" x14ac:dyDescent="0.15"/>
  <cols>
    <col min="1" max="1" width="2" style="1" customWidth="1"/>
    <col min="2" max="2" width="20" style="1" customWidth="1"/>
    <col min="3" max="3" width="19.625" style="1" customWidth="1"/>
    <col min="4" max="4" width="10.5" style="2" customWidth="1"/>
    <col min="5" max="5" width="1.625" style="1" customWidth="1"/>
    <col min="6" max="6" width="8.375" style="1" customWidth="1"/>
    <col min="7" max="7" width="3.625" style="3" customWidth="1"/>
    <col min="8" max="8" width="4.125" style="1" bestFit="1" customWidth="1"/>
    <col min="9" max="9" width="5.875" style="3" customWidth="1"/>
    <col min="10" max="10" width="2.375" style="1" bestFit="1" customWidth="1"/>
    <col min="11" max="11" width="5.875" style="3" customWidth="1"/>
    <col min="12" max="12" width="2.125" style="1" customWidth="1"/>
    <col min="13" max="13" width="3.625" style="3" customWidth="1"/>
    <col min="14" max="14" width="9" style="1" customWidth="1"/>
    <col min="15" max="15" width="1.625" style="1" customWidth="1"/>
    <col min="16" max="16384" width="9" style="1"/>
  </cols>
  <sheetData>
    <row r="1" spans="2:19" ht="13.5" customHeight="1" x14ac:dyDescent="0.15">
      <c r="B1" s="1" t="s">
        <v>25</v>
      </c>
      <c r="O1" s="4"/>
    </row>
    <row r="2" spans="2:19" ht="13.5" customHeight="1" x14ac:dyDescent="0.15">
      <c r="B2" s="37" t="s">
        <v>24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2:19" s="15" customFormat="1" ht="13.5" customHeight="1" x14ac:dyDescent="0.15">
      <c r="B3" s="35" t="s">
        <v>33</v>
      </c>
      <c r="C3" s="16"/>
      <c r="D3" s="3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2:19" ht="13.5" customHeight="1" x14ac:dyDescent="0.15">
      <c r="B4" s="34" t="s">
        <v>36</v>
      </c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9" ht="23.25" customHeight="1" x14ac:dyDescent="0.15">
      <c r="B5" s="32" t="s">
        <v>0</v>
      </c>
      <c r="C5" s="25" t="s">
        <v>1</v>
      </c>
      <c r="D5" s="26" t="s">
        <v>2</v>
      </c>
      <c r="E5" s="38" t="s">
        <v>3</v>
      </c>
      <c r="F5" s="39"/>
      <c r="G5" s="39"/>
      <c r="H5" s="39"/>
      <c r="I5" s="39"/>
      <c r="J5" s="39"/>
      <c r="K5" s="39"/>
      <c r="L5" s="39"/>
      <c r="M5" s="39"/>
      <c r="N5" s="39"/>
      <c r="O5" s="40"/>
    </row>
    <row r="6" spans="2:19" ht="13.5" customHeight="1" x14ac:dyDescent="0.15">
      <c r="B6" s="7" t="s">
        <v>4</v>
      </c>
      <c r="C6" s="8"/>
      <c r="D6" s="30">
        <f>SUBTOTAL(9,D8:D11)</f>
        <v>5500000</v>
      </c>
      <c r="E6" s="9"/>
      <c r="F6" s="9"/>
      <c r="G6" s="10"/>
      <c r="H6" s="9"/>
      <c r="I6" s="10"/>
      <c r="J6" s="9"/>
      <c r="K6" s="10"/>
      <c r="L6" s="9"/>
      <c r="M6" s="10"/>
      <c r="N6" s="9"/>
      <c r="O6" s="11"/>
    </row>
    <row r="7" spans="2:19" ht="13.5" customHeight="1" x14ac:dyDescent="0.15">
      <c r="B7" s="12"/>
      <c r="C7" s="13"/>
      <c r="D7" s="14"/>
      <c r="E7" s="15"/>
      <c r="F7" s="15"/>
      <c r="G7" s="16"/>
      <c r="H7" s="15"/>
      <c r="I7" s="16"/>
      <c r="J7" s="15"/>
      <c r="K7" s="16"/>
      <c r="L7" s="15"/>
      <c r="M7" s="16"/>
      <c r="N7" s="15"/>
      <c r="O7" s="17"/>
    </row>
    <row r="8" spans="2:19" ht="13.5" customHeight="1" x14ac:dyDescent="0.15">
      <c r="B8" s="12"/>
      <c r="C8" s="13" t="s">
        <v>6</v>
      </c>
      <c r="D8" s="14">
        <f>N8</f>
        <v>1500000</v>
      </c>
      <c r="E8" s="15"/>
      <c r="F8" s="18">
        <v>30000</v>
      </c>
      <c r="G8" s="16" t="s">
        <v>11</v>
      </c>
      <c r="H8" s="15">
        <v>50</v>
      </c>
      <c r="I8" s="16" t="s">
        <v>12</v>
      </c>
      <c r="J8" s="15"/>
      <c r="K8" s="16"/>
      <c r="L8" s="15"/>
      <c r="M8" s="16" t="s">
        <v>13</v>
      </c>
      <c r="N8" s="19">
        <f>F8*H8</f>
        <v>1500000</v>
      </c>
      <c r="O8" s="17"/>
      <c r="P8" s="29"/>
    </row>
    <row r="9" spans="2:19" ht="13.5" customHeight="1" x14ac:dyDescent="0.15">
      <c r="B9" s="12"/>
      <c r="C9" s="13" t="s">
        <v>7</v>
      </c>
      <c r="D9" s="14">
        <f t="shared" ref="D9:D10" si="0">N9</f>
        <v>2000000</v>
      </c>
      <c r="E9" s="15"/>
      <c r="F9" s="18">
        <v>20000</v>
      </c>
      <c r="G9" s="16" t="s">
        <v>11</v>
      </c>
      <c r="H9" s="15">
        <v>100</v>
      </c>
      <c r="I9" s="16" t="s">
        <v>12</v>
      </c>
      <c r="J9" s="15"/>
      <c r="K9" s="16"/>
      <c r="L9" s="15"/>
      <c r="M9" s="16" t="s">
        <v>13</v>
      </c>
      <c r="N9" s="19">
        <f t="shared" ref="N9:N10" si="1">F9*H9</f>
        <v>2000000</v>
      </c>
      <c r="O9" s="17"/>
    </row>
    <row r="10" spans="2:19" ht="13.5" customHeight="1" x14ac:dyDescent="0.15">
      <c r="B10" s="12"/>
      <c r="C10" s="13" t="s">
        <v>8</v>
      </c>
      <c r="D10" s="14">
        <f t="shared" si="0"/>
        <v>2000000</v>
      </c>
      <c r="E10" s="15"/>
      <c r="F10" s="18">
        <v>10000</v>
      </c>
      <c r="G10" s="16" t="s">
        <v>11</v>
      </c>
      <c r="H10" s="15">
        <v>200</v>
      </c>
      <c r="I10" s="16" t="s">
        <v>12</v>
      </c>
      <c r="J10" s="15"/>
      <c r="K10" s="16"/>
      <c r="L10" s="15"/>
      <c r="M10" s="16" t="s">
        <v>13</v>
      </c>
      <c r="N10" s="19">
        <f t="shared" si="1"/>
        <v>2000000</v>
      </c>
      <c r="O10" s="17"/>
    </row>
    <row r="11" spans="2:19" ht="13.5" customHeight="1" x14ac:dyDescent="0.15">
      <c r="B11" s="20"/>
      <c r="C11" s="21"/>
      <c r="D11" s="22"/>
      <c r="E11" s="23"/>
      <c r="F11" s="23"/>
      <c r="G11" s="5"/>
      <c r="H11" s="23"/>
      <c r="I11" s="5"/>
      <c r="J11" s="23"/>
      <c r="K11" s="5"/>
      <c r="L11" s="23"/>
      <c r="M11" s="5"/>
      <c r="N11" s="23"/>
      <c r="O11" s="24"/>
    </row>
    <row r="12" spans="2:19" ht="13.5" customHeight="1" x14ac:dyDescent="0.15">
      <c r="B12" s="12" t="s">
        <v>5</v>
      </c>
      <c r="C12" s="13"/>
      <c r="D12" s="30">
        <f>SUBTOTAL(9,D18:D21)</f>
        <v>611400</v>
      </c>
      <c r="E12" s="15"/>
      <c r="F12" s="15"/>
      <c r="G12" s="16"/>
      <c r="H12" s="15"/>
      <c r="I12" s="16"/>
      <c r="J12" s="15"/>
      <c r="K12" s="16"/>
      <c r="L12" s="15"/>
      <c r="M12" s="16"/>
      <c r="N12" s="15"/>
      <c r="O12" s="17"/>
      <c r="P12" s="43" t="s">
        <v>22</v>
      </c>
      <c r="Q12" s="44"/>
      <c r="R12" s="44"/>
      <c r="S12" s="44"/>
    </row>
    <row r="13" spans="2:19" ht="13.5" customHeight="1" x14ac:dyDescent="0.15">
      <c r="B13" s="12"/>
      <c r="C13" s="13"/>
      <c r="D13" s="14"/>
      <c r="E13" s="15"/>
      <c r="F13" s="15"/>
      <c r="G13" s="16"/>
      <c r="H13" s="15"/>
      <c r="I13" s="16"/>
      <c r="J13" s="15"/>
      <c r="K13" s="16"/>
      <c r="L13" s="15"/>
      <c r="M13" s="16"/>
      <c r="N13" s="15"/>
      <c r="O13" s="17"/>
      <c r="P13" s="43"/>
      <c r="Q13" s="44"/>
      <c r="R13" s="44"/>
      <c r="S13" s="44"/>
    </row>
    <row r="14" spans="2:19" ht="13.5" customHeight="1" x14ac:dyDescent="0.15">
      <c r="B14" s="12"/>
      <c r="C14" s="13" t="s">
        <v>17</v>
      </c>
      <c r="D14" s="14">
        <f>SUBTOTAL(9,D15:D17)</f>
        <v>3000000</v>
      </c>
      <c r="E14" s="15"/>
      <c r="F14" s="15" t="s">
        <v>35</v>
      </c>
      <c r="G14" s="16"/>
      <c r="H14" s="15"/>
      <c r="I14" s="16"/>
      <c r="J14" s="15"/>
      <c r="K14" s="16"/>
      <c r="L14" s="15"/>
      <c r="M14" s="16"/>
      <c r="N14" s="15"/>
      <c r="O14" s="17"/>
    </row>
    <row r="15" spans="2:19" ht="13.5" customHeight="1" x14ac:dyDescent="0.15">
      <c r="B15" s="12"/>
      <c r="C15" s="13" t="s">
        <v>32</v>
      </c>
      <c r="D15" s="14">
        <f t="shared" ref="D15:D16" si="2">N15</f>
        <v>2000000</v>
      </c>
      <c r="E15" s="15"/>
      <c r="F15" s="18">
        <v>200000</v>
      </c>
      <c r="G15" s="16" t="s">
        <v>11</v>
      </c>
      <c r="H15" s="15">
        <v>10</v>
      </c>
      <c r="I15" s="16" t="s">
        <v>18</v>
      </c>
      <c r="J15" s="15"/>
      <c r="K15" s="16"/>
      <c r="L15" s="15"/>
      <c r="M15" s="16" t="s">
        <v>13</v>
      </c>
      <c r="N15" s="19">
        <f>F15*H15</f>
        <v>2000000</v>
      </c>
      <c r="O15" s="17"/>
    </row>
    <row r="16" spans="2:19" ht="13.5" customHeight="1" x14ac:dyDescent="0.15">
      <c r="B16" s="12"/>
      <c r="C16" s="13" t="s">
        <v>34</v>
      </c>
      <c r="D16" s="14">
        <f t="shared" si="2"/>
        <v>1000000</v>
      </c>
      <c r="E16" s="15"/>
      <c r="F16" s="18">
        <v>100000</v>
      </c>
      <c r="G16" s="16" t="s">
        <v>11</v>
      </c>
      <c r="H16" s="15">
        <v>10</v>
      </c>
      <c r="I16" s="16" t="s">
        <v>18</v>
      </c>
      <c r="J16" s="15"/>
      <c r="K16" s="16"/>
      <c r="L16" s="15"/>
      <c r="M16" s="16" t="s">
        <v>13</v>
      </c>
      <c r="N16" s="19">
        <f>F16*H16</f>
        <v>1000000</v>
      </c>
      <c r="O16" s="17"/>
    </row>
    <row r="17" spans="2:16" ht="13.5" customHeight="1" x14ac:dyDescent="0.15">
      <c r="B17" s="12"/>
      <c r="C17" s="13"/>
      <c r="D17" s="14"/>
      <c r="E17" s="15"/>
      <c r="F17" s="18"/>
      <c r="G17" s="16"/>
      <c r="H17" s="15"/>
      <c r="I17" s="16"/>
      <c r="J17" s="15"/>
      <c r="K17" s="16"/>
      <c r="L17" s="15"/>
      <c r="M17" s="16"/>
      <c r="N17" s="19"/>
      <c r="O17" s="17"/>
    </row>
    <row r="18" spans="2:16" ht="13.5" customHeight="1" x14ac:dyDescent="0.15">
      <c r="B18" s="12"/>
      <c r="C18" s="13" t="s">
        <v>29</v>
      </c>
      <c r="D18" s="14">
        <f>SUBTOTAL(9,D19:D20)</f>
        <v>611400</v>
      </c>
      <c r="E18" s="15"/>
      <c r="F18" s="15"/>
      <c r="G18" s="16"/>
      <c r="H18" s="15"/>
      <c r="I18" s="16"/>
      <c r="J18" s="15"/>
      <c r="K18" s="16"/>
      <c r="L18" s="15"/>
      <c r="M18" s="16"/>
      <c r="N18" s="15"/>
      <c r="O18" s="17"/>
    </row>
    <row r="19" spans="2:16" ht="13.5" customHeight="1" x14ac:dyDescent="0.15">
      <c r="B19" s="12"/>
      <c r="C19" s="13" t="s">
        <v>30</v>
      </c>
      <c r="D19" s="14">
        <f>N19</f>
        <v>600000</v>
      </c>
      <c r="E19" s="15"/>
      <c r="F19" s="18">
        <v>20000</v>
      </c>
      <c r="G19" s="16" t="s">
        <v>15</v>
      </c>
      <c r="H19" s="15">
        <v>10</v>
      </c>
      <c r="I19" s="16" t="s">
        <v>14</v>
      </c>
      <c r="J19" s="15">
        <v>3</v>
      </c>
      <c r="K19" s="16" t="s">
        <v>16</v>
      </c>
      <c r="L19" s="15"/>
      <c r="M19" s="16" t="s">
        <v>13</v>
      </c>
      <c r="N19" s="19">
        <f>F19*H19*J19</f>
        <v>600000</v>
      </c>
      <c r="O19" s="17"/>
      <c r="P19" s="28" t="s">
        <v>19</v>
      </c>
    </row>
    <row r="20" spans="2:16" ht="13.5" customHeight="1" x14ac:dyDescent="0.15">
      <c r="B20" s="12"/>
      <c r="C20" s="13" t="s">
        <v>31</v>
      </c>
      <c r="D20" s="14">
        <f t="shared" ref="D20" si="3">N20</f>
        <v>11400</v>
      </c>
      <c r="E20" s="15"/>
      <c r="F20" s="18">
        <v>380</v>
      </c>
      <c r="G20" s="16" t="s">
        <v>15</v>
      </c>
      <c r="H20" s="15">
        <v>10</v>
      </c>
      <c r="I20" s="16" t="s">
        <v>14</v>
      </c>
      <c r="J20" s="15">
        <v>3</v>
      </c>
      <c r="K20" s="16" t="s">
        <v>16</v>
      </c>
      <c r="L20" s="15"/>
      <c r="M20" s="16" t="s">
        <v>13</v>
      </c>
      <c r="N20" s="19">
        <f>F20*H20*J20</f>
        <v>11400</v>
      </c>
      <c r="O20" s="17"/>
    </row>
    <row r="21" spans="2:16" ht="13.5" customHeight="1" x14ac:dyDescent="0.15">
      <c r="B21" s="20"/>
      <c r="C21" s="21"/>
      <c r="D21" s="22"/>
      <c r="E21" s="23"/>
      <c r="F21" s="23"/>
      <c r="G21" s="5"/>
      <c r="H21" s="23"/>
      <c r="I21" s="5"/>
      <c r="J21" s="23"/>
      <c r="K21" s="5"/>
      <c r="L21" s="23"/>
      <c r="M21" s="5"/>
      <c r="N21" s="23"/>
      <c r="O21" s="24"/>
    </row>
    <row r="22" spans="2:16" ht="13.5" customHeight="1" x14ac:dyDescent="0.15">
      <c r="B22" s="12" t="s">
        <v>9</v>
      </c>
      <c r="C22" s="13"/>
      <c r="D22" s="31">
        <f>SUBTOTAL(9,D23:D25)</f>
        <v>3000000</v>
      </c>
      <c r="E22" s="15"/>
      <c r="F22" s="15"/>
      <c r="G22" s="16"/>
      <c r="H22" s="15"/>
      <c r="I22" s="16"/>
      <c r="J22" s="15"/>
      <c r="K22" s="16"/>
      <c r="L22" s="15"/>
      <c r="M22" s="16"/>
      <c r="N22" s="15"/>
      <c r="O22" s="17"/>
    </row>
    <row r="23" spans="2:16" ht="13.5" customHeight="1" x14ac:dyDescent="0.15">
      <c r="B23" s="12"/>
      <c r="C23" s="13" t="s">
        <v>10</v>
      </c>
      <c r="D23" s="14"/>
      <c r="E23" s="15"/>
      <c r="F23" s="15" t="s">
        <v>20</v>
      </c>
      <c r="G23" s="16"/>
      <c r="H23" s="15"/>
      <c r="I23" s="16"/>
      <c r="J23" s="15"/>
      <c r="K23" s="16"/>
      <c r="L23" s="15"/>
      <c r="M23" s="16"/>
      <c r="N23" s="15"/>
      <c r="O23" s="17"/>
    </row>
    <row r="24" spans="2:16" ht="13.5" customHeight="1" x14ac:dyDescent="0.15">
      <c r="B24" s="12"/>
      <c r="C24" s="13"/>
      <c r="D24" s="14">
        <f t="shared" ref="D24" si="4">N24</f>
        <v>3000000</v>
      </c>
      <c r="E24" s="15"/>
      <c r="F24" s="18">
        <v>3000000</v>
      </c>
      <c r="G24" s="16" t="s">
        <v>11</v>
      </c>
      <c r="H24" s="15">
        <v>1</v>
      </c>
      <c r="I24" s="16" t="s">
        <v>18</v>
      </c>
      <c r="J24" s="15"/>
      <c r="K24" s="16"/>
      <c r="L24" s="15"/>
      <c r="M24" s="16" t="s">
        <v>13</v>
      </c>
      <c r="N24" s="19">
        <f>F24*H24</f>
        <v>3000000</v>
      </c>
      <c r="O24" s="17"/>
    </row>
    <row r="25" spans="2:16" ht="13.5" customHeight="1" x14ac:dyDescent="0.15">
      <c r="B25" s="20"/>
      <c r="C25" s="21"/>
      <c r="D25" s="22"/>
      <c r="E25" s="23"/>
      <c r="F25" s="23"/>
      <c r="G25" s="5"/>
      <c r="H25" s="23"/>
      <c r="I25" s="5"/>
      <c r="J25" s="23"/>
      <c r="K25" s="5"/>
      <c r="L25" s="23"/>
      <c r="M25" s="5"/>
      <c r="N25" s="23"/>
      <c r="O25" s="24"/>
    </row>
    <row r="26" spans="2:16" ht="13.5" customHeight="1" x14ac:dyDescent="0.15">
      <c r="B26" s="12" t="s">
        <v>26</v>
      </c>
      <c r="C26" s="13"/>
      <c r="D26" s="14"/>
      <c r="E26" s="15"/>
      <c r="F26" s="15"/>
      <c r="G26" s="16"/>
      <c r="H26" s="15"/>
      <c r="I26" s="16"/>
      <c r="J26" s="15"/>
      <c r="K26" s="16"/>
      <c r="L26" s="15"/>
      <c r="M26" s="16"/>
      <c r="N26" s="15"/>
      <c r="O26" s="17"/>
    </row>
    <row r="27" spans="2:16" ht="13.5" customHeight="1" x14ac:dyDescent="0.15">
      <c r="B27" s="12"/>
      <c r="C27" s="13"/>
      <c r="D27" s="14">
        <f>D6+D12+D22</f>
        <v>9111400</v>
      </c>
      <c r="E27" s="15"/>
      <c r="F27" s="15" t="s">
        <v>37</v>
      </c>
      <c r="G27" s="16"/>
      <c r="H27" s="15"/>
      <c r="I27" s="16"/>
      <c r="J27" s="15"/>
      <c r="K27" s="16"/>
      <c r="L27" s="15"/>
      <c r="M27" s="16"/>
      <c r="N27" s="15"/>
      <c r="O27" s="17"/>
      <c r="P27" s="28"/>
    </row>
    <row r="28" spans="2:16" ht="13.5" customHeight="1" x14ac:dyDescent="0.15">
      <c r="B28" s="20"/>
      <c r="C28" s="21"/>
      <c r="D28" s="22"/>
      <c r="E28" s="23"/>
      <c r="F28" s="23"/>
      <c r="G28" s="5"/>
      <c r="H28" s="23"/>
      <c r="I28" s="5"/>
      <c r="J28" s="23"/>
      <c r="K28" s="5"/>
      <c r="L28" s="23"/>
      <c r="M28" s="5"/>
      <c r="N28" s="23"/>
      <c r="O28" s="24"/>
    </row>
    <row r="29" spans="2:16" ht="13.5" customHeight="1" x14ac:dyDescent="0.15">
      <c r="B29" s="41" t="s">
        <v>27</v>
      </c>
      <c r="C29" s="13"/>
      <c r="D29" s="14"/>
      <c r="E29" s="15"/>
      <c r="F29" s="15"/>
      <c r="G29" s="16"/>
      <c r="H29" s="15"/>
      <c r="I29" s="16"/>
      <c r="J29" s="15"/>
      <c r="K29" s="16"/>
      <c r="L29" s="15"/>
      <c r="M29" s="16"/>
      <c r="N29" s="15"/>
      <c r="O29" s="17"/>
    </row>
    <row r="30" spans="2:16" ht="13.5" customHeight="1" x14ac:dyDescent="0.15">
      <c r="B30" s="42"/>
      <c r="C30" s="13"/>
      <c r="D30" s="14">
        <f>ROUNDDOWN(D27*0.1,0)</f>
        <v>911140</v>
      </c>
      <c r="E30" s="15"/>
      <c r="F30" s="33" t="s">
        <v>23</v>
      </c>
      <c r="G30" s="16"/>
      <c r="H30" s="15"/>
      <c r="I30" s="16"/>
      <c r="J30" s="15"/>
      <c r="K30" s="16"/>
      <c r="L30" s="15"/>
      <c r="M30" s="16"/>
      <c r="N30" s="15"/>
      <c r="O30" s="17"/>
      <c r="P30" s="28" t="s">
        <v>21</v>
      </c>
    </row>
    <row r="31" spans="2:16" ht="13.5" customHeight="1" x14ac:dyDescent="0.15">
      <c r="B31" s="20"/>
      <c r="C31" s="21"/>
      <c r="D31" s="22"/>
      <c r="E31" s="23"/>
      <c r="F31" s="23"/>
      <c r="G31" s="5"/>
      <c r="H31" s="23"/>
      <c r="I31" s="5"/>
      <c r="J31" s="23"/>
      <c r="K31" s="5"/>
      <c r="L31" s="23"/>
      <c r="M31" s="5"/>
      <c r="N31" s="23"/>
      <c r="O31" s="24"/>
    </row>
    <row r="32" spans="2:16" ht="13.5" customHeight="1" x14ac:dyDescent="0.15">
      <c r="B32" s="12" t="s">
        <v>28</v>
      </c>
      <c r="C32" s="13"/>
      <c r="D32" s="14"/>
      <c r="E32" s="15"/>
      <c r="F32" s="15"/>
      <c r="G32" s="16"/>
      <c r="H32" s="15"/>
      <c r="I32" s="16"/>
      <c r="J32" s="15"/>
      <c r="K32" s="16"/>
      <c r="L32" s="15"/>
      <c r="M32" s="16"/>
      <c r="N32" s="15"/>
      <c r="O32" s="17"/>
    </row>
    <row r="33" spans="2:15" ht="13.5" customHeight="1" x14ac:dyDescent="0.15">
      <c r="B33" s="12"/>
      <c r="C33" s="13"/>
      <c r="D33" s="14">
        <f>D27+D30</f>
        <v>10022540</v>
      </c>
      <c r="E33" s="15"/>
      <c r="F33" s="15"/>
      <c r="G33" s="16"/>
      <c r="H33" s="15"/>
      <c r="I33" s="16"/>
      <c r="J33" s="15"/>
      <c r="K33" s="16"/>
      <c r="L33" s="15"/>
      <c r="M33" s="16"/>
      <c r="N33" s="15"/>
      <c r="O33" s="17"/>
    </row>
    <row r="34" spans="2:15" ht="13.5" customHeight="1" x14ac:dyDescent="0.15">
      <c r="B34" s="20"/>
      <c r="C34" s="21"/>
      <c r="D34" s="22"/>
      <c r="E34" s="23"/>
      <c r="F34" s="23"/>
      <c r="G34" s="5"/>
      <c r="H34" s="23"/>
      <c r="I34" s="5"/>
      <c r="J34" s="23"/>
      <c r="K34" s="5"/>
      <c r="L34" s="23"/>
      <c r="M34" s="5"/>
      <c r="N34" s="23"/>
      <c r="O34" s="24"/>
    </row>
    <row r="35" spans="2:15" ht="13.5" customHeight="1" x14ac:dyDescent="0.15">
      <c r="B35" s="27"/>
    </row>
  </sheetData>
  <mergeCells count="4">
    <mergeCell ref="B2:O2"/>
    <mergeCell ref="E5:O5"/>
    <mergeCell ref="B29:B30"/>
    <mergeCell ref="P12:S13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見積もり記載例</vt:lpstr>
      <vt:lpstr>見積もり記載例!Print_Area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2020-08-12T06:04:40Z</dcterms:created>
  <dcterms:modified xsi:type="dcterms:W3CDTF">2020-08-19T00:54:16Z</dcterms:modified>
</cp:coreProperties>
</file>